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290" activeTab="0"/>
  </bookViews>
  <sheets>
    <sheet name="выброс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'выбросы'!$A$1:$DD$20</definedName>
  </definedNames>
  <calcPr fullCalcOnLoad="1"/>
</workbook>
</file>

<file path=xl/comments1.xml><?xml version="1.0" encoding="utf-8"?>
<comments xmlns="http://schemas.openxmlformats.org/spreadsheetml/2006/main">
  <authors>
    <author>econ02</author>
  </authors>
  <commentList>
    <comment ref="A5" authorId="0">
      <text>
        <r>
          <rPr>
            <b/>
            <sz val="9"/>
            <rFont val="Tahoma"/>
            <family val="2"/>
          </rPr>
          <t>econ02:</t>
        </r>
        <r>
          <rPr>
            <sz val="9"/>
            <rFont val="Tahoma"/>
            <family val="2"/>
          </rPr>
          <t xml:space="preserve">
информацию дал Леша Шарапов</t>
        </r>
      </text>
    </comment>
  </commentList>
</comments>
</file>

<file path=xl/sharedStrings.xml><?xml version="1.0" encoding="utf-8"?>
<sst xmlns="http://schemas.openxmlformats.org/spreadsheetml/2006/main" count="51" uniqueCount="26">
  <si>
    <t>Приложение № 1</t>
  </si>
  <si>
    <t>к приказу ФАС России</t>
  </si>
  <si>
    <t>от 08.10.2014 № 631/14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</si>
  <si>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</si>
  <si>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№
п/п</t>
  </si>
  <si>
    <t>Экологические
показатели</t>
  </si>
  <si>
    <t>Единица измерения - тонны</t>
  </si>
  <si>
    <t>2018 год</t>
  </si>
  <si>
    <t>Факт по итогам
года</t>
  </si>
  <si>
    <t>План/цель</t>
  </si>
  <si>
    <t>I</t>
  </si>
  <si>
    <t>Объем выбросов загрязняющих веществ
в атмосферу:</t>
  </si>
  <si>
    <t>1.1.</t>
  </si>
  <si>
    <t>т</t>
  </si>
  <si>
    <t>-</t>
  </si>
  <si>
    <t>1.2.</t>
  </si>
  <si>
    <t>1.3.</t>
  </si>
  <si>
    <t>1.4.</t>
  </si>
  <si>
    <t>1.5.</t>
  </si>
  <si>
    <t>1.6.</t>
  </si>
  <si>
    <t>Итого:</t>
  </si>
  <si>
    <t>Наименование мероприятия по сокращению выбросов загрязняющих веществ*</t>
  </si>
  <si>
    <t>1.7.</t>
  </si>
  <si>
    <t>амд</t>
  </si>
  <si>
    <t>2019 год</t>
  </si>
  <si>
    <t>* Меропритятия по сокращению выбросов загрязняющих веществ на 2019 год не планируются. А также объемы загрязняющих веществ в атмосферу не превышают установленных показателей в проекте нормативов предельно допустимых выбросов.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</si>
</sst>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5" fontId="3" fillId="0" borderId="14" xfId="0" applyNumberFormat="1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174" fontId="3" fillId="0" borderId="10" xfId="0" applyNumberFormat="1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40;&#1084;&#1076;&#1077;&#1088;&#1084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6;&#1084;&#107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7;&#1077;&#1096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90;&#1077;&#1083;&#1100;&#1074;&#1080;&#1089;&#1082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91;&#1089;&#1090;&#1100;-&#1082;&#1072;&#1088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93;&#1086;&#1088;&#1077;&#1081;-&#1074;&#1077;&#108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96;&#1086;&#1081;&#1085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93;&#1072;&#1088;&#1091;&#1090;&#107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5;&#1077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73;&#1072;&#1079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74;&#1080;&#1089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0;&#1085;&#1076;&#1080;&#1075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2;&#1072;&#1088;&#1072;&#1090;&#1072;&#1081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2;&#1086;&#1083;&#1075;&#1091;&#1077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2;&#1086;&#1090;&#1082;&#1080;&#1085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5;&#1077;&#1083;&#1100;&#1084;&#1080;&#1085;-&#1085;&#1086;&#10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43;&#1088;&#1080;&#1075;&#1086;&#1088;&#1100;&#1077;&#1074;&#1072;%20&#1054;.&#1042;\&#1069;&#1082;&#1086;&#1083;&#1086;&#1075;&#1080;&#1103;\&#1054;&#1090;&#1095;&#1077;&#1090;&#1099;\&#1057;&#1090;&#1072;&#1090;&#1080;&#1089;&#1090;&#1080;&#1095;&#1077;&#1089;&#1082;&#1080;&#1077;\2-&#1058;&#1055;%20(&#1074;&#1086;&#1079;&#1076;&#1091;&#1093;)\&#1086;&#1082;&#1089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Амдерма"/>
      <sheetName val="2 Амдерма"/>
      <sheetName val="3,4 Амдерма"/>
      <sheetName val="5 Амдерма"/>
    </sheetNames>
    <sheetDataSet>
      <sheetData sheetId="0">
        <row r="15">
          <cell r="EG15">
            <v>0.29</v>
          </cell>
        </row>
        <row r="16">
          <cell r="Y16" t="str">
            <v>твердые</v>
          </cell>
        </row>
        <row r="18">
          <cell r="EG18">
            <v>0.993</v>
          </cell>
        </row>
        <row r="19">
          <cell r="Y19" t="str">
            <v>диоксид серы</v>
          </cell>
        </row>
        <row r="20">
          <cell r="Y20" t="str">
            <v>оксид углерода</v>
          </cell>
          <cell r="EG20">
            <v>7.384</v>
          </cell>
        </row>
        <row r="21">
          <cell r="Y21" t="str">
            <v>оксиды азота
(в пересчете на NO2)</v>
          </cell>
          <cell r="EG21">
            <v>6.98503</v>
          </cell>
        </row>
        <row r="22">
          <cell r="Y22" t="str">
            <v>углеводороды (без летучих органических соединений)</v>
          </cell>
          <cell r="EG22">
            <v>0</v>
          </cell>
        </row>
        <row r="23">
          <cell r="Y23" t="str">
            <v>летучие органические соединения (ЛОС)</v>
          </cell>
          <cell r="EG23">
            <v>0.071</v>
          </cell>
        </row>
        <row r="24">
          <cell r="Y24" t="str">
            <v>прочие газообразные 
и жидкие</v>
          </cell>
          <cell r="EG24">
            <v>1.70401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Ома"/>
      <sheetName val="2 Ома"/>
      <sheetName val="3,4 Ома"/>
      <sheetName val="5 Ома"/>
    </sheetNames>
    <sheetDataSet>
      <sheetData sheetId="0">
        <row r="15">
          <cell r="EG15">
            <v>10.162999999999998</v>
          </cell>
        </row>
        <row r="18">
          <cell r="EG18">
            <v>8.614</v>
          </cell>
        </row>
        <row r="20">
          <cell r="EG20">
            <v>23.192</v>
          </cell>
        </row>
        <row r="21">
          <cell r="EG21">
            <v>33.98093</v>
          </cell>
        </row>
        <row r="22">
          <cell r="EG22">
            <v>0</v>
          </cell>
        </row>
        <row r="23">
          <cell r="EG23">
            <v>0.331</v>
          </cell>
        </row>
        <row r="24">
          <cell r="EG24">
            <v>7.948040000000001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 Пеша"/>
      <sheetName val="2 Пеша"/>
      <sheetName val="3,4 Пеша"/>
      <sheetName val="5 Пеша"/>
    </sheetNames>
    <sheetDataSet>
      <sheetData sheetId="0">
        <row r="15">
          <cell r="EG15">
            <v>58.867</v>
          </cell>
        </row>
        <row r="18">
          <cell r="EG18">
            <v>15.149</v>
          </cell>
        </row>
        <row r="20">
          <cell r="EG20">
            <v>58.362</v>
          </cell>
        </row>
        <row r="21">
          <cell r="EG21">
            <v>37.73646</v>
          </cell>
        </row>
        <row r="22">
          <cell r="EG22">
            <v>0</v>
          </cell>
        </row>
        <row r="23">
          <cell r="EG23">
            <v>0.328</v>
          </cell>
        </row>
        <row r="24">
          <cell r="EG24">
            <v>7.892040000000001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Тельвиска"/>
      <sheetName val="2 Тельвиска"/>
      <sheetName val="3,4 Тельвиска"/>
      <sheetName val="5 Тельвиска"/>
    </sheetNames>
    <sheetDataSet>
      <sheetData sheetId="0">
        <row r="15">
          <cell r="EG15">
            <v>0.478</v>
          </cell>
        </row>
        <row r="18">
          <cell r="EG18">
            <v>1.411</v>
          </cell>
        </row>
        <row r="20">
          <cell r="EG20">
            <v>11.07</v>
          </cell>
        </row>
        <row r="21">
          <cell r="EG21">
            <v>14.17986</v>
          </cell>
        </row>
        <row r="22">
          <cell r="EG22">
            <v>0</v>
          </cell>
        </row>
        <row r="23">
          <cell r="EG23">
            <v>0.118</v>
          </cell>
        </row>
        <row r="24">
          <cell r="EG24">
            <v>2.8409999999999997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Усть-Кара"/>
      <sheetName val="2 Усть-Кара"/>
      <sheetName val="3,4 Усть-Кара"/>
      <sheetName val="5 Усть-Кара"/>
    </sheetNames>
    <sheetDataSet>
      <sheetData sheetId="0">
        <row r="15">
          <cell r="EG15">
            <v>36.309</v>
          </cell>
        </row>
        <row r="18">
          <cell r="EG18">
            <v>7.542</v>
          </cell>
        </row>
        <row r="20">
          <cell r="EG20">
            <v>29.886</v>
          </cell>
        </row>
        <row r="21">
          <cell r="EG21">
            <v>14.04866</v>
          </cell>
        </row>
        <row r="22">
          <cell r="EG22">
            <v>0</v>
          </cell>
        </row>
        <row r="23">
          <cell r="EG23">
            <v>0.108</v>
          </cell>
        </row>
        <row r="24">
          <cell r="EG24">
            <v>2.60401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 Хорей-Вер"/>
      <sheetName val="2 Хорей-Вер"/>
      <sheetName val="3,4 Хорей-Вер"/>
      <sheetName val="5 Хорей-Вер"/>
    </sheetNames>
    <sheetDataSet>
      <sheetData sheetId="0">
        <row r="15">
          <cell r="EG15">
            <v>0.693</v>
          </cell>
        </row>
        <row r="18">
          <cell r="EG18">
            <v>1.927</v>
          </cell>
        </row>
        <row r="20">
          <cell r="EG20">
            <v>11.644</v>
          </cell>
        </row>
        <row r="21">
          <cell r="EG21">
            <v>16.24075</v>
          </cell>
        </row>
        <row r="22">
          <cell r="EG22">
            <v>0</v>
          </cell>
        </row>
        <row r="23">
          <cell r="EG23">
            <v>0.172</v>
          </cell>
        </row>
        <row r="24">
          <cell r="EG24">
            <v>4.12702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 Шойна"/>
      <sheetName val="2 Шойна"/>
      <sheetName val="3,4 Шойна"/>
      <sheetName val="5 Шойна"/>
    </sheetNames>
    <sheetDataSet>
      <sheetData sheetId="0">
        <row r="15">
          <cell r="EG15">
            <v>4.744</v>
          </cell>
        </row>
        <row r="18">
          <cell r="EG18">
            <v>3.453</v>
          </cell>
        </row>
        <row r="20">
          <cell r="EG20">
            <v>7.139</v>
          </cell>
        </row>
        <row r="21">
          <cell r="EG21">
            <v>9.03781</v>
          </cell>
        </row>
        <row r="22">
          <cell r="EG22">
            <v>0</v>
          </cell>
        </row>
        <row r="23">
          <cell r="EG23">
            <v>0.08</v>
          </cell>
        </row>
        <row r="24">
          <cell r="EG24">
            <v>1.91501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 Харута"/>
      <sheetName val="2 Харута"/>
      <sheetName val="3,4 Харута"/>
      <sheetName val="5 Харута"/>
    </sheetNames>
    <sheetDataSet>
      <sheetData sheetId="0">
        <row r="15">
          <cell r="EG15">
            <v>83.053</v>
          </cell>
        </row>
        <row r="18">
          <cell r="EG18">
            <v>16.792</v>
          </cell>
        </row>
        <row r="20">
          <cell r="EG20">
            <v>65.914</v>
          </cell>
        </row>
        <row r="21">
          <cell r="EG21">
            <v>27.553259999999998</v>
          </cell>
        </row>
        <row r="22">
          <cell r="EG22">
            <v>0</v>
          </cell>
        </row>
        <row r="23">
          <cell r="EG23">
            <v>0.198</v>
          </cell>
        </row>
        <row r="24">
          <cell r="EG24">
            <v>4.765029999999999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 Несь"/>
      <sheetName val="2 Несь"/>
      <sheetName val="3,4 Несь"/>
      <sheetName val="5 Несь"/>
    </sheetNames>
    <sheetDataSet>
      <sheetData sheetId="0">
        <row r="15">
          <cell r="EG15">
            <v>30.355999999999998</v>
          </cell>
        </row>
        <row r="18">
          <cell r="EG18">
            <v>13.358</v>
          </cell>
        </row>
        <row r="20">
          <cell r="EG20">
            <v>38.459</v>
          </cell>
        </row>
        <row r="21">
          <cell r="EG21">
            <v>32.82071</v>
          </cell>
        </row>
        <row r="22">
          <cell r="EG22">
            <v>0</v>
          </cell>
        </row>
        <row r="23">
          <cell r="EG23">
            <v>0.284</v>
          </cell>
        </row>
        <row r="24">
          <cell r="EG24">
            <v>6.81403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."/>
      <sheetName val="1 База"/>
      <sheetName val="2 База"/>
      <sheetName val="3,4 База"/>
      <sheetName val="5 База"/>
    </sheetNames>
    <sheetDataSet>
      <sheetData sheetId="1">
        <row r="15">
          <cell r="EG15">
            <v>0</v>
          </cell>
        </row>
        <row r="18">
          <cell r="EG18">
            <v>0</v>
          </cell>
        </row>
        <row r="20">
          <cell r="EG20">
            <v>0.659</v>
          </cell>
        </row>
        <row r="21">
          <cell r="EG21">
            <v>0.7127974</v>
          </cell>
        </row>
        <row r="22">
          <cell r="EG22">
            <v>0</v>
          </cell>
        </row>
        <row r="23">
          <cell r="EG23">
            <v>0</v>
          </cell>
        </row>
        <row r="24">
          <cell r="EG24">
            <v>0.0001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Виска"/>
      <sheetName val="2 Виска"/>
      <sheetName val="3,4 Виска"/>
      <sheetName val="5 Виска"/>
    </sheetNames>
    <sheetDataSet>
      <sheetData sheetId="0">
        <row r="15">
          <cell r="EG15">
            <v>57.529999999999994</v>
          </cell>
        </row>
        <row r="18">
          <cell r="EG18">
            <v>14.653</v>
          </cell>
        </row>
        <row r="20">
          <cell r="EG20">
            <v>61.709</v>
          </cell>
        </row>
        <row r="21">
          <cell r="EG21">
            <v>49.13427</v>
          </cell>
        </row>
        <row r="22">
          <cell r="EG22">
            <v>0</v>
          </cell>
        </row>
        <row r="23">
          <cell r="EG23">
            <v>0.463</v>
          </cell>
        </row>
        <row r="24">
          <cell r="EG24">
            <v>11.1151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Индига"/>
      <sheetName val="2 Индига"/>
      <sheetName val="3,4 Индига"/>
      <sheetName val="5 Индига"/>
    </sheetNames>
    <sheetDataSet>
      <sheetData sheetId="0">
        <row r="15">
          <cell r="EG15">
            <v>0.868</v>
          </cell>
        </row>
        <row r="18">
          <cell r="EG18">
            <v>2.171</v>
          </cell>
        </row>
        <row r="20">
          <cell r="EG20">
            <v>11.29</v>
          </cell>
        </row>
        <row r="21">
          <cell r="EG21">
            <v>20.132179999999998</v>
          </cell>
        </row>
        <row r="22">
          <cell r="EG22">
            <v>0</v>
          </cell>
        </row>
        <row r="23">
          <cell r="EG23">
            <v>0.217</v>
          </cell>
        </row>
        <row r="24">
          <cell r="EG24">
            <v>5.21102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Каратайка"/>
      <sheetName val="2 Каратайка"/>
      <sheetName val="3,4 Каратайка"/>
      <sheetName val="5 Каратайка"/>
    </sheetNames>
    <sheetDataSet>
      <sheetData sheetId="0">
        <row r="15">
          <cell r="EG15">
            <v>0.768</v>
          </cell>
        </row>
        <row r="18">
          <cell r="EG18">
            <v>2.15</v>
          </cell>
        </row>
        <row r="20">
          <cell r="EG20">
            <v>13.754</v>
          </cell>
        </row>
        <row r="21">
          <cell r="EG21">
            <v>18.43318</v>
          </cell>
        </row>
        <row r="22">
          <cell r="EG22">
            <v>0</v>
          </cell>
        </row>
        <row r="23">
          <cell r="EG23">
            <v>0.187</v>
          </cell>
        </row>
        <row r="24">
          <cell r="EG24">
            <v>4.50502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Колгуев"/>
      <sheetName val="2 Колгуев"/>
      <sheetName val="3,4 Колгуев"/>
      <sheetName val="5 Колгуев"/>
    </sheetNames>
    <sheetDataSet>
      <sheetData sheetId="0">
        <row r="15">
          <cell r="EG15">
            <v>2.521</v>
          </cell>
        </row>
        <row r="18">
          <cell r="EG18">
            <v>2.609</v>
          </cell>
        </row>
        <row r="20">
          <cell r="EG20">
            <v>8.817</v>
          </cell>
        </row>
        <row r="21">
          <cell r="EG21">
            <v>14.09982</v>
          </cell>
        </row>
        <row r="22">
          <cell r="EG22">
            <v>0</v>
          </cell>
        </row>
        <row r="23">
          <cell r="EG23">
            <v>0.144</v>
          </cell>
        </row>
        <row r="24">
          <cell r="EG24">
            <v>3.46302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 Коткино"/>
      <sheetName val="2 Коткино"/>
      <sheetName val="3,4 Коткино"/>
      <sheetName val="5 Коткино"/>
    </sheetNames>
    <sheetDataSet>
      <sheetData sheetId="0">
        <row r="15">
          <cell r="EG15">
            <v>0.942</v>
          </cell>
        </row>
        <row r="18">
          <cell r="EG18">
            <v>2.354</v>
          </cell>
        </row>
        <row r="20">
          <cell r="EG20">
            <v>12.242</v>
          </cell>
        </row>
        <row r="21">
          <cell r="EG21">
            <v>21.83127</v>
          </cell>
        </row>
        <row r="22">
          <cell r="EG22">
            <v>0</v>
          </cell>
        </row>
        <row r="23">
          <cell r="EG23">
            <v>0.235</v>
          </cell>
        </row>
        <row r="24">
          <cell r="EG24">
            <v>5.65003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 Нельмин-Нос"/>
      <sheetName val="2 Нельмин-Нос"/>
      <sheetName val="3,4 Нельмин-Нос"/>
      <sheetName val="5 Нельмин-Нос"/>
    </sheetNames>
    <sheetDataSet>
      <sheetData sheetId="0">
        <row r="15">
          <cell r="EG15">
            <v>0.922</v>
          </cell>
        </row>
        <row r="18">
          <cell r="EG18">
            <v>2.305</v>
          </cell>
        </row>
        <row r="20">
          <cell r="EG20">
            <v>11.985</v>
          </cell>
        </row>
        <row r="21">
          <cell r="EG21">
            <v>21.37354</v>
          </cell>
        </row>
        <row r="22">
          <cell r="EG22">
            <v>0</v>
          </cell>
        </row>
        <row r="23">
          <cell r="EG23">
            <v>0.23</v>
          </cell>
        </row>
        <row r="24">
          <cell r="EG24">
            <v>5.53203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 Оксино"/>
      <sheetName val="2 Оксино"/>
      <sheetName val="3,4 Оксино"/>
      <sheetName val="5 Оксино"/>
    </sheetNames>
    <sheetDataSet>
      <sheetData sheetId="0">
        <row r="15">
          <cell r="EG15">
            <v>53.682</v>
          </cell>
        </row>
        <row r="18">
          <cell r="EG18">
            <v>11.082</v>
          </cell>
        </row>
        <row r="20">
          <cell r="EG20">
            <v>43.819</v>
          </cell>
        </row>
        <row r="21">
          <cell r="EG21">
            <v>20.083199999999998</v>
          </cell>
        </row>
        <row r="22">
          <cell r="EG22">
            <v>0</v>
          </cell>
        </row>
        <row r="23">
          <cell r="EG23">
            <v>0.153</v>
          </cell>
        </row>
        <row r="24">
          <cell r="EG24">
            <v>3.67102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0"/>
  <sheetViews>
    <sheetView tabSelected="1" view="pageBreakPreview" zoomScaleSheetLayoutView="100" zoomScalePageLayoutView="0" workbookViewId="0" topLeftCell="A5">
      <selection activeCell="A20" sqref="A20:DD20"/>
    </sheetView>
  </sheetViews>
  <sheetFormatPr defaultColWidth="0.875" defaultRowHeight="12.75" outlineLevelRow="1" outlineLevelCol="1"/>
  <cols>
    <col min="1" max="108" width="0.875" style="3" customWidth="1"/>
    <col min="109" max="110" width="10.625" style="3" hidden="1" customWidth="1" outlineLevel="1"/>
    <col min="111" max="111" width="12.625" style="3" hidden="1" customWidth="1" outlineLevel="1"/>
    <col min="112" max="125" width="10.625" style="3" hidden="1" customWidth="1" outlineLevel="1"/>
    <col min="126" max="126" width="18.125" style="3" customWidth="1" collapsed="1"/>
    <col min="127" max="16384" width="0.875" style="3" customWidth="1"/>
  </cols>
  <sheetData>
    <row r="1" s="1" customFormat="1" ht="12" customHeight="1" hidden="1" outlineLevel="1">
      <c r="CI1" s="2" t="s">
        <v>0</v>
      </c>
    </row>
    <row r="2" s="1" customFormat="1" ht="12" customHeight="1" hidden="1" outlineLevel="1">
      <c r="CI2" s="2" t="s">
        <v>1</v>
      </c>
    </row>
    <row r="3" s="1" customFormat="1" ht="12" customHeight="1" hidden="1" outlineLevel="1">
      <c r="CI3" s="2" t="s">
        <v>2</v>
      </c>
    </row>
    <row r="4" ht="15" hidden="1" outlineLevel="1"/>
    <row r="5" spans="1:108" ht="48.75" customHeight="1" collapsed="1">
      <c r="A5" s="50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ht="15"/>
    <row r="7" spans="1:108" ht="15">
      <c r="A7" s="41" t="s">
        <v>4</v>
      </c>
      <c r="B7" s="31"/>
      <c r="C7" s="31"/>
      <c r="D7" s="31"/>
      <c r="E7" s="31"/>
      <c r="F7" s="31"/>
      <c r="G7" s="32"/>
      <c r="H7" s="41" t="s">
        <v>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2"/>
      <c r="AI7" s="41" t="s">
        <v>6</v>
      </c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3"/>
      <c r="AZ7" s="12" t="s">
        <v>7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4"/>
      <c r="BO7" s="30" t="s">
        <v>24</v>
      </c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2"/>
    </row>
    <row r="8" spans="1:108" ht="15">
      <c r="A8" s="33"/>
      <c r="B8" s="34"/>
      <c r="C8" s="34"/>
      <c r="D8" s="34"/>
      <c r="E8" s="34"/>
      <c r="F8" s="34"/>
      <c r="G8" s="35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52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41" t="s">
        <v>8</v>
      </c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3"/>
      <c r="BO8" s="36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8"/>
    </row>
    <row r="9" spans="1:108" ht="90.75" customHeight="1">
      <c r="A9" s="36"/>
      <c r="B9" s="37"/>
      <c r="C9" s="37"/>
      <c r="D9" s="37"/>
      <c r="E9" s="37"/>
      <c r="F9" s="37"/>
      <c r="G9" s="38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44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6"/>
      <c r="AZ9" s="44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6"/>
      <c r="BO9" s="18" t="s">
        <v>21</v>
      </c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2" t="s">
        <v>9</v>
      </c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4"/>
    </row>
    <row r="10" spans="1:125" ht="15">
      <c r="A10" s="47">
        <v>1</v>
      </c>
      <c r="B10" s="48"/>
      <c r="C10" s="48"/>
      <c r="D10" s="48"/>
      <c r="E10" s="48"/>
      <c r="F10" s="48"/>
      <c r="G10" s="49"/>
      <c r="H10" s="47">
        <v>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  <c r="AI10" s="47">
        <v>3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9"/>
      <c r="AZ10" s="47">
        <v>4</v>
      </c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9"/>
      <c r="BO10" s="47">
        <v>5</v>
      </c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9"/>
      <c r="CL10" s="47">
        <v>6</v>
      </c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9"/>
      <c r="DE10" s="3" t="s">
        <v>23</v>
      </c>
      <c r="DM10" s="3" t="s">
        <v>23</v>
      </c>
      <c r="DQ10" s="3" t="s">
        <v>23</v>
      </c>
      <c r="DR10" s="3" t="s">
        <v>23</v>
      </c>
      <c r="DS10" s="3" t="s">
        <v>23</v>
      </c>
      <c r="DT10" s="3" t="s">
        <v>23</v>
      </c>
      <c r="DU10" s="3" t="s">
        <v>23</v>
      </c>
    </row>
    <row r="11" spans="1:108" ht="45" customHeight="1">
      <c r="A11" s="30" t="s">
        <v>10</v>
      </c>
      <c r="B11" s="31"/>
      <c r="C11" s="31"/>
      <c r="D11" s="31"/>
      <c r="E11" s="31"/>
      <c r="F11" s="31"/>
      <c r="G11" s="32"/>
      <c r="H11" s="4"/>
      <c r="I11" s="39" t="s">
        <v>11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4"/>
      <c r="BO11" s="18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20"/>
      <c r="CL11" s="18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25" ht="15">
      <c r="A12" s="33"/>
      <c r="B12" s="34"/>
      <c r="C12" s="34"/>
      <c r="D12" s="34"/>
      <c r="E12" s="34"/>
      <c r="F12" s="34"/>
      <c r="G12" s="35"/>
      <c r="H12" s="4"/>
      <c r="I12" s="9" t="s">
        <v>12</v>
      </c>
      <c r="J12" s="9"/>
      <c r="K12" s="9"/>
      <c r="L12" s="9"/>
      <c r="M12" s="9"/>
      <c r="N12" s="28" t="str">
        <f>'[1]1 Амдерма'!$Y$16</f>
        <v>твердые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  <c r="AI12" s="12" t="s">
        <v>13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5">
        <v>342.18600000000004</v>
      </c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7"/>
      <c r="BO12" s="18" t="s">
        <v>14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 t="s">
        <v>14</v>
      </c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20"/>
      <c r="DE12" s="3">
        <f>'[1]1 Амдерма'!$EG$15</f>
        <v>0.29</v>
      </c>
      <c r="DF12" s="3">
        <f>'[2]1 База'!$EG$15</f>
        <v>0</v>
      </c>
      <c r="DG12" s="3">
        <f>'[3]1 Виска'!$EG$15</f>
        <v>57.529999999999994</v>
      </c>
      <c r="DH12" s="3">
        <f>'[4]1 Индига'!$EG$15</f>
        <v>0.868</v>
      </c>
      <c r="DI12" s="3">
        <f>'[5]1 Каратайка'!$EG$15</f>
        <v>0.768</v>
      </c>
      <c r="DJ12" s="3">
        <f>'[6]1 Колгуев'!$EG$15</f>
        <v>2.521</v>
      </c>
      <c r="DK12" s="3">
        <f>'[7]1 Коткино'!$EG$15</f>
        <v>0.942</v>
      </c>
      <c r="DL12" s="3">
        <f>'[8]1 Нельмин-Нос'!$EG$15</f>
        <v>0.922</v>
      </c>
      <c r="DM12" s="3">
        <f>'[17]1 Несь'!$EG$15</f>
        <v>30.355999999999998</v>
      </c>
      <c r="DN12" s="3">
        <f>'[9]1 Оксино'!$EG$15</f>
        <v>53.682</v>
      </c>
      <c r="DO12" s="3">
        <f>'[10]1 Ома'!$EG$15</f>
        <v>10.162999999999998</v>
      </c>
      <c r="DP12" s="3">
        <f>'[11]1 Пеша'!$EG$15</f>
        <v>58.867</v>
      </c>
      <c r="DQ12" s="3">
        <f>'[12]1 Тельвиска'!$EG$15</f>
        <v>0.478</v>
      </c>
      <c r="DR12" s="3">
        <f>'[13]1 Усть-Кара'!$EG$15</f>
        <v>36.309</v>
      </c>
      <c r="DS12" s="3">
        <f>'[16]1 Харута'!$EG$15</f>
        <v>83.053</v>
      </c>
      <c r="DT12" s="3">
        <f>'[14]1 Хорей-Вер'!$EG$15</f>
        <v>0.693</v>
      </c>
      <c r="DU12" s="3">
        <f>'[15]1 Шойна'!$EG$15</f>
        <v>4.744</v>
      </c>
    </row>
    <row r="13" spans="1:125" ht="15">
      <c r="A13" s="33"/>
      <c r="B13" s="34"/>
      <c r="C13" s="34"/>
      <c r="D13" s="34"/>
      <c r="E13" s="34"/>
      <c r="F13" s="34"/>
      <c r="G13" s="35"/>
      <c r="H13" s="4"/>
      <c r="I13" s="9" t="s">
        <v>15</v>
      </c>
      <c r="J13" s="9"/>
      <c r="K13" s="9"/>
      <c r="L13" s="9"/>
      <c r="M13" s="9"/>
      <c r="N13" s="28" t="str">
        <f>'[1]1 Амдерма'!$Y$19</f>
        <v>диоксид серы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12" t="s">
        <v>13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4"/>
      <c r="AZ13" s="15">
        <v>106.56300000000002</v>
      </c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8" t="s">
        <v>14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  <c r="CL13" s="18" t="s">
        <v>14</v>
      </c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  <c r="DE13" s="3">
        <f>'[1]1 Амдерма'!$EG$18</f>
        <v>0.993</v>
      </c>
      <c r="DF13" s="3">
        <f>'[2]1 База'!$EG$18</f>
        <v>0</v>
      </c>
      <c r="DG13" s="3">
        <f>'[3]1 Виска'!$EG$18</f>
        <v>14.653</v>
      </c>
      <c r="DH13" s="3">
        <f>'[4]1 Индига'!$EG$18</f>
        <v>2.171</v>
      </c>
      <c r="DI13" s="3">
        <f>'[5]1 Каратайка'!$EG$18</f>
        <v>2.15</v>
      </c>
      <c r="DJ13" s="3">
        <f>'[6]1 Колгуев'!$EG$18</f>
        <v>2.609</v>
      </c>
      <c r="DK13" s="3">
        <f>'[7]1 Коткино'!$EG$18</f>
        <v>2.354</v>
      </c>
      <c r="DL13" s="3">
        <f>'[8]1 Нельмин-Нос'!$EG$18</f>
        <v>2.305</v>
      </c>
      <c r="DM13" s="3">
        <f>'[17]1 Несь'!$EG$18</f>
        <v>13.358</v>
      </c>
      <c r="DN13" s="3">
        <f>'[9]1 Оксино'!$EG$18</f>
        <v>11.082</v>
      </c>
      <c r="DO13" s="3">
        <f>'[10]1 Ома'!$EG$18</f>
        <v>8.614</v>
      </c>
      <c r="DP13" s="3">
        <f>'[11]1 Пеша'!$EG$18</f>
        <v>15.149</v>
      </c>
      <c r="DQ13" s="3">
        <f>'[12]1 Тельвиска'!$EG$18</f>
        <v>1.411</v>
      </c>
      <c r="DR13" s="3">
        <f>'[13]1 Усть-Кара'!$EG$18</f>
        <v>7.542</v>
      </c>
      <c r="DS13" s="3">
        <f>'[16]1 Харута'!$EG$18</f>
        <v>16.792</v>
      </c>
      <c r="DT13" s="3">
        <f>'[14]1 Хорей-Вер'!$EG$18</f>
        <v>1.927</v>
      </c>
      <c r="DU13" s="3">
        <f>'[15]1 Шойна'!$EG$18</f>
        <v>3.453</v>
      </c>
    </row>
    <row r="14" spans="1:125" ht="15">
      <c r="A14" s="33"/>
      <c r="B14" s="34"/>
      <c r="C14" s="34"/>
      <c r="D14" s="34"/>
      <c r="E14" s="34"/>
      <c r="F14" s="34"/>
      <c r="G14" s="35"/>
      <c r="H14" s="4"/>
      <c r="I14" s="9" t="s">
        <v>16</v>
      </c>
      <c r="J14" s="9"/>
      <c r="K14" s="9"/>
      <c r="L14" s="9"/>
      <c r="M14" s="9"/>
      <c r="N14" s="28" t="str">
        <f>'[1]1 Амдерма'!$Y$20</f>
        <v>оксид углерода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12" t="s">
        <v>13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4"/>
      <c r="AZ14" s="15">
        <v>417.32500000000005</v>
      </c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8" t="s">
        <v>14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20"/>
      <c r="CL14" s="18" t="s">
        <v>14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  <c r="DE14" s="3">
        <f>'[1]1 Амдерма'!$EG$20</f>
        <v>7.384</v>
      </c>
      <c r="DF14" s="3">
        <f>'[2]1 База'!$EG$20</f>
        <v>0.659</v>
      </c>
      <c r="DG14" s="3">
        <f>'[3]1 Виска'!$EG$20</f>
        <v>61.709</v>
      </c>
      <c r="DH14" s="3">
        <f>'[4]1 Индига'!$EG$20</f>
        <v>11.29</v>
      </c>
      <c r="DI14" s="3">
        <f>'[5]1 Каратайка'!$EG$20</f>
        <v>13.754</v>
      </c>
      <c r="DJ14" s="3">
        <f>'[6]1 Колгуев'!$EG$20</f>
        <v>8.817</v>
      </c>
      <c r="DK14" s="3">
        <f>'[7]1 Коткино'!$EG$20</f>
        <v>12.242</v>
      </c>
      <c r="DL14" s="3">
        <f>'[8]1 Нельмин-Нос'!$EG$20</f>
        <v>11.985</v>
      </c>
      <c r="DM14" s="3">
        <f>'[17]1 Несь'!$EG$20</f>
        <v>38.459</v>
      </c>
      <c r="DN14" s="3">
        <f>'[9]1 Оксино'!$EG$20</f>
        <v>43.819</v>
      </c>
      <c r="DO14" s="3">
        <f>'[10]1 Ома'!$EG$20</f>
        <v>23.192</v>
      </c>
      <c r="DP14" s="3">
        <f>'[11]1 Пеша'!$EG$20</f>
        <v>58.362</v>
      </c>
      <c r="DQ14" s="3">
        <f>'[12]1 Тельвиска'!$EG$20</f>
        <v>11.07</v>
      </c>
      <c r="DR14" s="3">
        <f>'[13]1 Усть-Кара'!$EG$20</f>
        <v>29.886</v>
      </c>
      <c r="DS14" s="3">
        <f>'[16]1 Харута'!$EG$20</f>
        <v>65.914</v>
      </c>
      <c r="DT14" s="3">
        <f>'[14]1 Хорей-Вер'!$EG$20</f>
        <v>11.644</v>
      </c>
      <c r="DU14" s="3">
        <f>'[15]1 Шойна'!$EG$20</f>
        <v>7.139</v>
      </c>
    </row>
    <row r="15" spans="1:125" ht="45" customHeight="1">
      <c r="A15" s="33"/>
      <c r="B15" s="34"/>
      <c r="C15" s="34"/>
      <c r="D15" s="34"/>
      <c r="E15" s="34"/>
      <c r="F15" s="34"/>
      <c r="G15" s="35"/>
      <c r="H15" s="4"/>
      <c r="I15" s="9" t="s">
        <v>17</v>
      </c>
      <c r="J15" s="9"/>
      <c r="K15" s="9"/>
      <c r="L15" s="9"/>
      <c r="M15" s="9"/>
      <c r="N15" s="10" t="str">
        <f>'[1]1 Амдерма'!$Y$21</f>
        <v>оксиды азота
(в пересчете на NO2)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12" t="s">
        <v>13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4"/>
      <c r="AZ15" s="15">
        <v>358.3837274</v>
      </c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8" t="s">
        <v>14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20"/>
      <c r="CL15" s="18" t="s">
        <v>14</v>
      </c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0"/>
      <c r="DE15" s="3">
        <f>'[1]1 Амдерма'!$EG$21</f>
        <v>6.98503</v>
      </c>
      <c r="DF15" s="3">
        <f>'[2]1 База'!$EG$21</f>
        <v>0.7127974</v>
      </c>
      <c r="DG15" s="3">
        <f>'[3]1 Виска'!$EG$21</f>
        <v>49.13427</v>
      </c>
      <c r="DH15" s="3">
        <f>'[4]1 Индига'!$EG$21</f>
        <v>20.132179999999998</v>
      </c>
      <c r="DI15" s="3">
        <f>'[5]1 Каратайка'!$EG$21</f>
        <v>18.43318</v>
      </c>
      <c r="DJ15" s="3">
        <f>'[6]1 Колгуев'!$EG$21</f>
        <v>14.09982</v>
      </c>
      <c r="DK15" s="3">
        <f>'[7]1 Коткино'!$EG$21</f>
        <v>21.83127</v>
      </c>
      <c r="DL15" s="3">
        <f>'[8]1 Нельмин-Нос'!$EG$21</f>
        <v>21.37354</v>
      </c>
      <c r="DM15" s="3">
        <f>'[17]1 Несь'!$EG$21</f>
        <v>32.82071</v>
      </c>
      <c r="DN15" s="3">
        <f>'[9]1 Оксино'!$EG$21</f>
        <v>20.083199999999998</v>
      </c>
      <c r="DO15" s="3">
        <f>'[10]1 Ома'!$EG$21</f>
        <v>33.98093</v>
      </c>
      <c r="DP15" s="3">
        <f>'[11]1 Пеша'!$EG$21</f>
        <v>37.73646</v>
      </c>
      <c r="DQ15" s="3">
        <f>'[12]1 Тельвиска'!$EG$21</f>
        <v>14.17986</v>
      </c>
      <c r="DR15" s="3">
        <f>'[13]1 Усть-Кара'!$EG$21</f>
        <v>14.04866</v>
      </c>
      <c r="DS15" s="3">
        <f>'[16]1 Харута'!$EG$21</f>
        <v>27.553259999999998</v>
      </c>
      <c r="DT15" s="3">
        <f>'[14]1 Хорей-Вер'!$EG$21</f>
        <v>16.24075</v>
      </c>
      <c r="DU15" s="3">
        <f>'[15]1 Шойна'!$EG$21</f>
        <v>9.03781</v>
      </c>
    </row>
    <row r="16" spans="1:125" ht="15">
      <c r="A16" s="33"/>
      <c r="B16" s="34"/>
      <c r="C16" s="34"/>
      <c r="D16" s="34"/>
      <c r="E16" s="34"/>
      <c r="F16" s="34"/>
      <c r="G16" s="35"/>
      <c r="H16" s="4"/>
      <c r="I16" s="9" t="s">
        <v>18</v>
      </c>
      <c r="J16" s="9"/>
      <c r="K16" s="9"/>
      <c r="L16" s="9"/>
      <c r="M16" s="9"/>
      <c r="N16" s="28" t="str">
        <f>'[1]1 Амдерма'!$Y$22</f>
        <v>углеводороды (без летучих органических соединений)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I16" s="12" t="s">
        <v>13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15">
        <v>0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8" t="s">
        <v>14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20"/>
      <c r="CL16" s="18" t="s">
        <v>14</v>
      </c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20"/>
      <c r="DE16" s="3">
        <f>'[1]1 Амдерма'!$EG$22</f>
        <v>0</v>
      </c>
      <c r="DF16" s="3">
        <f>'[2]1 База'!$EG$22</f>
        <v>0</v>
      </c>
      <c r="DG16" s="3">
        <f>'[3]1 Виска'!$EG$22</f>
        <v>0</v>
      </c>
      <c r="DH16" s="3">
        <f>'[4]1 Индига'!$EG$22</f>
        <v>0</v>
      </c>
      <c r="DI16" s="3">
        <f>'[5]1 Каратайка'!$EG$22</f>
        <v>0</v>
      </c>
      <c r="DJ16" s="3">
        <f>'[6]1 Колгуев'!$EG$22</f>
        <v>0</v>
      </c>
      <c r="DK16" s="3">
        <f>'[7]1 Коткино'!$EG$22</f>
        <v>0</v>
      </c>
      <c r="DL16" s="3">
        <f>'[8]1 Нельмин-Нос'!$EG$22</f>
        <v>0</v>
      </c>
      <c r="DM16" s="3">
        <f>'[17]1 Несь'!$EG$22</f>
        <v>0</v>
      </c>
      <c r="DN16" s="3">
        <f>'[9]1 Оксино'!$EG$22</f>
        <v>0</v>
      </c>
      <c r="DO16" s="3">
        <f>'[10]1 Ома'!$EG$22</f>
        <v>0</v>
      </c>
      <c r="DP16" s="3">
        <f>'[11]1 Пеша'!$EG$22</f>
        <v>0</v>
      </c>
      <c r="DQ16" s="3">
        <f>'[12]1 Тельвиска'!$EG$22</f>
        <v>0</v>
      </c>
      <c r="DR16" s="3">
        <f>'[13]1 Усть-Кара'!$EG$22</f>
        <v>0</v>
      </c>
      <c r="DS16" s="3">
        <f>'[16]1 Харута'!$EG$22</f>
        <v>0</v>
      </c>
      <c r="DT16" s="3">
        <f>'[14]1 Хорей-Вер'!$EG$22</f>
        <v>0</v>
      </c>
      <c r="DU16" s="3">
        <f>'[15]1 Шойна'!$EG$22</f>
        <v>0</v>
      </c>
    </row>
    <row r="17" spans="1:125" ht="60" customHeight="1">
      <c r="A17" s="36"/>
      <c r="B17" s="37"/>
      <c r="C17" s="37"/>
      <c r="D17" s="37"/>
      <c r="E17" s="37"/>
      <c r="F17" s="37"/>
      <c r="G17" s="38"/>
      <c r="H17" s="4"/>
      <c r="I17" s="9" t="s">
        <v>19</v>
      </c>
      <c r="J17" s="9"/>
      <c r="K17" s="9"/>
      <c r="L17" s="9"/>
      <c r="M17" s="9"/>
      <c r="N17" s="10" t="str">
        <f>'[1]1 Амдерма'!$Y$23</f>
        <v>летучие органические соединения (ЛОС)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2" t="s">
        <v>13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4"/>
      <c r="AZ17" s="15">
        <v>3.319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8" t="s">
        <v>14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20"/>
      <c r="CL17" s="18" t="s">
        <v>14</v>
      </c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  <c r="DE17" s="3">
        <f>'[1]1 Амдерма'!$EG$23</f>
        <v>0.071</v>
      </c>
      <c r="DF17" s="3">
        <f>'[2]1 База'!$EG$23</f>
        <v>0</v>
      </c>
      <c r="DG17" s="3">
        <f>'[3]1 Виска'!$EG$23</f>
        <v>0.463</v>
      </c>
      <c r="DH17" s="3">
        <f>'[4]1 Индига'!$EG$23</f>
        <v>0.217</v>
      </c>
      <c r="DI17" s="3">
        <f>'[5]1 Каратайка'!$EG$23</f>
        <v>0.187</v>
      </c>
      <c r="DJ17" s="3">
        <f>'[6]1 Колгуев'!$EG$23</f>
        <v>0.144</v>
      </c>
      <c r="DK17" s="3">
        <f>'[7]1 Коткино'!$EG$23</f>
        <v>0.235</v>
      </c>
      <c r="DL17" s="3">
        <f>'[8]1 Нельмин-Нос'!$EG$23</f>
        <v>0.23</v>
      </c>
      <c r="DM17" s="3">
        <f>'[17]1 Несь'!$EG$23</f>
        <v>0.284</v>
      </c>
      <c r="DN17" s="3">
        <f>'[9]1 Оксино'!$EG$23</f>
        <v>0.153</v>
      </c>
      <c r="DO17" s="3">
        <f>'[10]1 Ома'!$EG$23</f>
        <v>0.331</v>
      </c>
      <c r="DP17" s="3">
        <f>'[11]1 Пеша'!$EG$23</f>
        <v>0.328</v>
      </c>
      <c r="DQ17" s="3">
        <f>'[12]1 Тельвиска'!$EG$23</f>
        <v>0.118</v>
      </c>
      <c r="DR17" s="3">
        <f>'[13]1 Усть-Кара'!$EG$23</f>
        <v>0.108</v>
      </c>
      <c r="DS17" s="3">
        <f>'[16]1 Харута'!$EG$23</f>
        <v>0.198</v>
      </c>
      <c r="DT17" s="3">
        <f>'[14]1 Хорей-Вер'!$EG$23</f>
        <v>0.172</v>
      </c>
      <c r="DU17" s="3">
        <f>'[15]1 Шойна'!$EG$23</f>
        <v>0.08</v>
      </c>
    </row>
    <row r="18" spans="1:125" ht="60" customHeight="1">
      <c r="A18" s="5"/>
      <c r="B18" s="6"/>
      <c r="C18" s="6"/>
      <c r="D18" s="6"/>
      <c r="E18" s="6"/>
      <c r="F18" s="6"/>
      <c r="G18" s="7"/>
      <c r="H18" s="4"/>
      <c r="I18" s="9" t="s">
        <v>22</v>
      </c>
      <c r="J18" s="9"/>
      <c r="K18" s="9"/>
      <c r="L18" s="9"/>
      <c r="M18" s="9"/>
      <c r="N18" s="10" t="str">
        <f>'[1]1 Амдерма'!$Y$24</f>
        <v>прочие газообразные 
и жидкие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12" t="s">
        <v>13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4"/>
      <c r="AZ18" s="15">
        <v>79.75752999999999</v>
      </c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8" t="s">
        <v>14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20"/>
      <c r="CL18" s="18" t="s">
        <v>14</v>
      </c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  <c r="DE18" s="3">
        <f>'[1]1 Амдерма'!$EG$24</f>
        <v>1.70401</v>
      </c>
      <c r="DF18" s="3">
        <f>'[2]1 База'!$EG$24</f>
        <v>0.0001</v>
      </c>
      <c r="DG18" s="3">
        <f>'[3]1 Виска'!$EG$24</f>
        <v>11.1151</v>
      </c>
      <c r="DH18" s="3">
        <f>'[4]1 Индига'!$EG$24</f>
        <v>5.21102</v>
      </c>
      <c r="DI18" s="3">
        <f>'[5]1 Каратайка'!$EG$24</f>
        <v>4.50502</v>
      </c>
      <c r="DJ18" s="3">
        <f>'[6]1 Колгуев'!$EG$24</f>
        <v>3.46302</v>
      </c>
      <c r="DK18" s="3">
        <f>'[7]1 Коткино'!$EG$24</f>
        <v>5.65003</v>
      </c>
      <c r="DL18" s="3">
        <f>'[8]1 Нельмин-Нос'!$EG$24</f>
        <v>5.53203</v>
      </c>
      <c r="DM18" s="3">
        <f>'[17]1 Несь'!$EG$24</f>
        <v>6.81403</v>
      </c>
      <c r="DN18" s="3">
        <f>'[9]1 Оксино'!$EG$24</f>
        <v>3.67102</v>
      </c>
      <c r="DO18" s="3">
        <f>'[10]1 Ома'!$EG$24</f>
        <v>7.948040000000001</v>
      </c>
      <c r="DP18" s="3">
        <f>'[11]1 Пеша'!$EG$24</f>
        <v>7.892040000000001</v>
      </c>
      <c r="DQ18" s="3">
        <f>'[12]1 Тельвиска'!$EG$24</f>
        <v>2.8409999999999997</v>
      </c>
      <c r="DR18" s="3">
        <f>'[13]1 Усть-Кара'!$EG$24</f>
        <v>2.60401</v>
      </c>
      <c r="DS18" s="3">
        <f>'[16]1 Харута'!$EG$24</f>
        <v>4.765029999999999</v>
      </c>
      <c r="DT18" s="3">
        <f>'[14]1 Хорей-Вер'!$EG$24</f>
        <v>4.12702</v>
      </c>
      <c r="DU18" s="3">
        <f>'[15]1 Шойна'!$EG$24</f>
        <v>1.91501</v>
      </c>
    </row>
    <row r="19" spans="1:125" ht="15">
      <c r="A19" s="21"/>
      <c r="B19" s="22"/>
      <c r="C19" s="22"/>
      <c r="D19" s="22"/>
      <c r="E19" s="22"/>
      <c r="F19" s="22"/>
      <c r="G19" s="23"/>
      <c r="H19" s="4"/>
      <c r="I19" s="9" t="s">
        <v>20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4"/>
      <c r="AI19" s="1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4"/>
      <c r="AZ19" s="25">
        <f>SUM(AZ12:BN17)</f>
        <v>1227.7767274</v>
      </c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  <c r="BO19" s="18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20"/>
      <c r="CL19" s="18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  <c r="DE19" s="8">
        <f aca="true" t="shared" si="0" ref="DE19:DU19">SUM(DE12:DE18)</f>
        <v>17.427039999999998</v>
      </c>
      <c r="DF19" s="8">
        <f t="shared" si="0"/>
        <v>1.3718974000000002</v>
      </c>
      <c r="DG19" s="8">
        <f t="shared" si="0"/>
        <v>194.60437000000002</v>
      </c>
      <c r="DH19" s="8">
        <f t="shared" si="0"/>
        <v>39.889199999999995</v>
      </c>
      <c r="DI19" s="8">
        <f t="shared" si="0"/>
        <v>39.797200000000004</v>
      </c>
      <c r="DJ19" s="8">
        <f t="shared" si="0"/>
        <v>31.653839999999995</v>
      </c>
      <c r="DK19" s="8">
        <f t="shared" si="0"/>
        <v>43.2543</v>
      </c>
      <c r="DL19" s="8">
        <f t="shared" si="0"/>
        <v>42.34756999999999</v>
      </c>
      <c r="DM19" s="8">
        <f t="shared" si="0"/>
        <v>122.09174</v>
      </c>
      <c r="DN19" s="8">
        <f t="shared" si="0"/>
        <v>132.49022</v>
      </c>
      <c r="DO19" s="8">
        <f t="shared" si="0"/>
        <v>84.22897</v>
      </c>
      <c r="DP19" s="8">
        <f t="shared" si="0"/>
        <v>178.3345</v>
      </c>
      <c r="DQ19" s="8">
        <f t="shared" si="0"/>
        <v>30.09786</v>
      </c>
      <c r="DR19" s="8">
        <f t="shared" si="0"/>
        <v>90.49767</v>
      </c>
      <c r="DS19" s="8">
        <f t="shared" si="0"/>
        <v>198.27529</v>
      </c>
      <c r="DT19" s="8">
        <f t="shared" si="0"/>
        <v>34.80377</v>
      </c>
      <c r="DU19" s="8">
        <f t="shared" si="0"/>
        <v>26.368819999999996</v>
      </c>
    </row>
    <row r="20" spans="1:108" ht="51" customHeight="1">
      <c r="A20" s="19" t="s">
        <v>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</sheetData>
  <sheetProtection/>
  <mergeCells count="70">
    <mergeCell ref="A20:DD2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0:DD10"/>
    <mergeCell ref="A11:G17"/>
    <mergeCell ref="I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CL14:DD14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6:DD16"/>
    <mergeCell ref="I17:M17"/>
    <mergeCell ref="N17:AH17"/>
    <mergeCell ref="AI17:AY17"/>
    <mergeCell ref="AZ17:BN17"/>
    <mergeCell ref="BO17:CK17"/>
    <mergeCell ref="CL17:DD17"/>
    <mergeCell ref="A19:G19"/>
    <mergeCell ref="I19:AH19"/>
    <mergeCell ref="AI19:AY19"/>
    <mergeCell ref="AZ19:BN19"/>
    <mergeCell ref="BO19:CK19"/>
    <mergeCell ref="CL19:DD19"/>
    <mergeCell ref="I18:M18"/>
    <mergeCell ref="N18:AH18"/>
    <mergeCell ref="AI18:AY18"/>
    <mergeCell ref="AZ18:BN18"/>
    <mergeCell ref="BO18:CK18"/>
    <mergeCell ref="CL18:DD18"/>
  </mergeCells>
  <printOptions/>
  <pageMargins left="0.7874015748031497" right="0.3937007874015748" top="0.7874015748031497" bottom="0.3937007874015748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econ02</dc:creator>
  <cp:keywords/>
  <dc:description/>
  <cp:lastModifiedBy>gkh02</cp:lastModifiedBy>
  <dcterms:created xsi:type="dcterms:W3CDTF">2018-05-21T11:18:22Z</dcterms:created>
  <dcterms:modified xsi:type="dcterms:W3CDTF">2019-10-30T12:06:09Z</dcterms:modified>
  <cp:category/>
  <cp:version/>
  <cp:contentType/>
  <cp:contentStatus/>
</cp:coreProperties>
</file>